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925" windowHeight="9780"/>
  </bookViews>
  <sheets>
    <sheet name="202108结算表" sheetId="1" r:id="rId1"/>
    <sheet name="202108服务情况表" sheetId="2" r:id="rId2"/>
  </sheets>
  <calcPr calcId="144525"/>
</workbook>
</file>

<file path=xl/calcChain.xml><?xml version="1.0" encoding="utf-8"?>
<calcChain xmlns="http://schemas.openxmlformats.org/spreadsheetml/2006/main">
  <c r="N18" i="2"/>
  <c r="M18"/>
  <c r="L18"/>
  <c r="K18"/>
  <c r="J18"/>
  <c r="I18"/>
  <c r="H18"/>
  <c r="G18"/>
  <c r="F18"/>
  <c r="E18"/>
  <c r="D18"/>
  <c r="C18"/>
  <c r="N17"/>
  <c r="K17"/>
  <c r="H17"/>
  <c r="E17"/>
  <c r="N16"/>
  <c r="K16"/>
  <c r="H16"/>
  <c r="E16"/>
  <c r="N15"/>
  <c r="K15"/>
  <c r="H15"/>
  <c r="E15"/>
  <c r="N14"/>
  <c r="K14"/>
  <c r="H14"/>
  <c r="E14"/>
  <c r="N13"/>
  <c r="K13"/>
  <c r="H13"/>
  <c r="E13"/>
  <c r="N12"/>
  <c r="K12"/>
  <c r="H12"/>
  <c r="E12"/>
  <c r="N11"/>
  <c r="K11"/>
  <c r="H11"/>
  <c r="E11"/>
  <c r="N10"/>
  <c r="K10"/>
  <c r="H10"/>
  <c r="E10"/>
  <c r="N9"/>
  <c r="K9"/>
  <c r="H9"/>
  <c r="E9"/>
  <c r="N8"/>
  <c r="K8"/>
  <c r="H8"/>
  <c r="E8"/>
  <c r="N7"/>
  <c r="K7"/>
  <c r="H7"/>
  <c r="E7"/>
  <c r="N6"/>
  <c r="K6"/>
  <c r="H6"/>
  <c r="E6"/>
  <c r="N5"/>
  <c r="K5"/>
  <c r="H5"/>
  <c r="E5"/>
  <c r="N4"/>
  <c r="K4"/>
  <c r="H4"/>
  <c r="E4"/>
  <c r="D18" i="1"/>
  <c r="C18"/>
  <c r="E5"/>
  <c r="E13"/>
  <c r="E8"/>
  <c r="E12"/>
  <c r="E11"/>
  <c r="E14"/>
  <c r="E6"/>
  <c r="E16"/>
  <c r="E17"/>
  <c r="E15"/>
  <c r="E9"/>
  <c r="E10"/>
  <c r="E7"/>
  <c r="E4"/>
  <c r="E18" l="1"/>
</calcChain>
</file>

<file path=xl/sharedStrings.xml><?xml version="1.0" encoding="utf-8"?>
<sst xmlns="http://schemas.openxmlformats.org/spreadsheetml/2006/main" count="60" uniqueCount="39">
  <si>
    <t>序号</t>
  </si>
  <si>
    <t>街道</t>
  </si>
  <si>
    <t>服务人数</t>
  </si>
  <si>
    <t>服务时长</t>
  </si>
  <si>
    <t>结算金额</t>
  </si>
  <si>
    <t>备注</t>
  </si>
  <si>
    <t>白沙洲街</t>
  </si>
  <si>
    <t>黄鹤楼</t>
  </si>
  <si>
    <t>积玉桥</t>
  </si>
  <si>
    <t>粮道街</t>
  </si>
  <si>
    <t>珞珈山街</t>
  </si>
  <si>
    <t>南湖街</t>
  </si>
  <si>
    <t>石洞街</t>
  </si>
  <si>
    <t>首义街</t>
  </si>
  <si>
    <t>水果湖街</t>
  </si>
  <si>
    <t>徐家棚街</t>
  </si>
  <si>
    <t>杨园街</t>
  </si>
  <si>
    <t>中华</t>
  </si>
  <si>
    <t>中南</t>
  </si>
  <si>
    <t>紫阳街</t>
  </si>
  <si>
    <t>小计</t>
  </si>
  <si>
    <t>包贤</t>
  </si>
  <si>
    <t>施华莉</t>
  </si>
  <si>
    <r>
      <rPr>
        <b/>
        <sz val="18"/>
        <rFont val="等线"/>
        <charset val="134"/>
      </rPr>
      <t xml:space="preserve">武汉炎黄家政咨询服务有限公司
</t>
    </r>
    <r>
      <rPr>
        <b/>
        <u/>
        <sz val="18"/>
        <rFont val="等线"/>
        <charset val="134"/>
      </rPr>
      <t>武昌区</t>
    </r>
    <r>
      <rPr>
        <b/>
        <sz val="18"/>
        <rFont val="等线"/>
        <charset val="134"/>
      </rPr>
      <t>计生特扶项目</t>
    </r>
    <r>
      <rPr>
        <b/>
        <u/>
        <sz val="18"/>
        <rFont val="等线"/>
        <charset val="134"/>
      </rPr>
      <t>2021</t>
    </r>
    <r>
      <rPr>
        <b/>
        <sz val="18"/>
        <rFont val="等线"/>
        <charset val="134"/>
      </rPr>
      <t>年</t>
    </r>
    <r>
      <rPr>
        <b/>
        <u/>
        <sz val="18"/>
        <rFont val="等线"/>
        <charset val="134"/>
      </rPr>
      <t>8</t>
    </r>
    <r>
      <rPr>
        <b/>
        <sz val="18"/>
        <rFont val="等线"/>
        <charset val="134"/>
      </rPr>
      <t>月服务情况表</t>
    </r>
  </si>
  <si>
    <t>合计</t>
  </si>
  <si>
    <t>年龄（65-69岁）
（时长每月12个小时）</t>
  </si>
  <si>
    <t>年龄（70-79岁）
（时长每月24小时）</t>
  </si>
  <si>
    <t>年龄80周岁以上 
（时长每月30小时）</t>
  </si>
  <si>
    <t>服务小时</t>
  </si>
  <si>
    <t>应付金额</t>
  </si>
  <si>
    <t>小计：</t>
  </si>
  <si>
    <t>编制：</t>
  </si>
  <si>
    <t>审核：</t>
  </si>
  <si>
    <t>首义路街</t>
    <phoneticPr fontId="13" type="noConversion"/>
  </si>
  <si>
    <t>黄鹤楼街</t>
    <phoneticPr fontId="13" type="noConversion"/>
  </si>
  <si>
    <t>中华路街</t>
    <phoneticPr fontId="13" type="noConversion"/>
  </si>
  <si>
    <t>积玉桥街</t>
    <phoneticPr fontId="13" type="noConversion"/>
  </si>
  <si>
    <t>中南路街</t>
    <phoneticPr fontId="13" type="noConversion"/>
  </si>
  <si>
    <t>武昌区计生特扶项目2021年8月结算表</t>
    <phoneticPr fontId="13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</si>
</sst>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name val="等线"/>
      <charset val="134"/>
    </font>
    <font>
      <b/>
      <sz val="20"/>
      <color theme="1"/>
      <name val="等线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u/>
      <sz val="18"/>
      <name val="等线"/>
      <charset val="134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Border="0"/>
  </cellStyleXfs>
  <cellXfs count="44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3" fontId="0" fillId="0" borderId="0" xfId="0" applyNumberFormat="1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3" fontId="8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3" fontId="14" fillId="0" borderId="0" xfId="0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zoomScaleNormal="100" zoomScaleSheetLayoutView="100" workbookViewId="0">
      <selection activeCell="J3" sqref="J3"/>
    </sheetView>
  </sheetViews>
  <sheetFormatPr defaultColWidth="9" defaultRowHeight="13.5"/>
  <cols>
    <col min="1" max="1" width="6.25" style="20" customWidth="1"/>
    <col min="2" max="2" width="11.75" style="20" customWidth="1"/>
    <col min="3" max="4" width="12.625" style="20" customWidth="1"/>
    <col min="5" max="5" width="15.25" style="21" customWidth="1"/>
    <col min="6" max="6" width="14.625" style="20" customWidth="1"/>
    <col min="7" max="16384" width="9" style="19"/>
  </cols>
  <sheetData>
    <row r="1" spans="1:6" ht="45" customHeight="1">
      <c r="A1" s="31" t="s">
        <v>38</v>
      </c>
      <c r="B1" s="32"/>
      <c r="C1" s="32"/>
      <c r="D1" s="32"/>
      <c r="E1" s="33"/>
      <c r="F1" s="32"/>
    </row>
    <row r="2" spans="1:6" ht="36.6" customHeight="1">
      <c r="A2" s="22"/>
      <c r="B2" s="23"/>
      <c r="C2" s="23"/>
      <c r="D2" s="23"/>
      <c r="E2" s="24"/>
      <c r="F2" s="27">
        <v>20210918</v>
      </c>
    </row>
    <row r="3" spans="1:6" ht="25.9" customHeight="1">
      <c r="A3" s="8" t="s">
        <v>0</v>
      </c>
      <c r="B3" s="8" t="s">
        <v>1</v>
      </c>
      <c r="C3" s="8" t="s">
        <v>2</v>
      </c>
      <c r="D3" s="8" t="s">
        <v>3</v>
      </c>
      <c r="E3" s="10" t="s">
        <v>4</v>
      </c>
      <c r="F3" s="8" t="s">
        <v>5</v>
      </c>
    </row>
    <row r="4" spans="1:6" ht="25.15" customHeight="1">
      <c r="A4" s="8">
        <v>1</v>
      </c>
      <c r="B4" s="9" t="s">
        <v>6</v>
      </c>
      <c r="C4" s="9">
        <v>59</v>
      </c>
      <c r="D4" s="9">
        <v>1157</v>
      </c>
      <c r="E4" s="28">
        <f t="shared" ref="E4:E9" si="0">D4*25</f>
        <v>28925</v>
      </c>
      <c r="F4" s="25"/>
    </row>
    <row r="5" spans="1:6" ht="25.15" customHeight="1">
      <c r="A5" s="8">
        <v>2</v>
      </c>
      <c r="B5" s="9" t="s">
        <v>19</v>
      </c>
      <c r="C5" s="9">
        <v>56</v>
      </c>
      <c r="D5" s="9">
        <v>1092</v>
      </c>
      <c r="E5" s="28">
        <f t="shared" si="0"/>
        <v>27300</v>
      </c>
      <c r="F5" s="25"/>
    </row>
    <row r="6" spans="1:6" ht="25.15" customHeight="1">
      <c r="A6" s="8">
        <v>3</v>
      </c>
      <c r="B6" s="30" t="s">
        <v>33</v>
      </c>
      <c r="C6" s="9">
        <v>38</v>
      </c>
      <c r="D6" s="9">
        <v>781</v>
      </c>
      <c r="E6" s="28">
        <f t="shared" si="0"/>
        <v>19525</v>
      </c>
      <c r="F6" s="25"/>
    </row>
    <row r="7" spans="1:6" ht="25.15" customHeight="1">
      <c r="A7" s="8">
        <v>4</v>
      </c>
      <c r="B7" s="30" t="s">
        <v>34</v>
      </c>
      <c r="C7" s="9">
        <v>48</v>
      </c>
      <c r="D7" s="9">
        <v>1100</v>
      </c>
      <c r="E7" s="28">
        <f t="shared" si="0"/>
        <v>27500</v>
      </c>
      <c r="F7" s="25"/>
    </row>
    <row r="8" spans="1:6" ht="25.15" customHeight="1">
      <c r="A8" s="8">
        <v>5</v>
      </c>
      <c r="B8" s="30" t="s">
        <v>35</v>
      </c>
      <c r="C8" s="9">
        <v>31</v>
      </c>
      <c r="D8" s="9">
        <v>686</v>
      </c>
      <c r="E8" s="28">
        <f t="shared" si="0"/>
        <v>17150</v>
      </c>
      <c r="F8" s="25"/>
    </row>
    <row r="9" spans="1:6" ht="25.15" customHeight="1">
      <c r="A9" s="8">
        <v>6</v>
      </c>
      <c r="B9" s="9" t="s">
        <v>9</v>
      </c>
      <c r="C9" s="9">
        <v>95</v>
      </c>
      <c r="D9" s="9">
        <v>2140</v>
      </c>
      <c r="E9" s="28">
        <f t="shared" si="0"/>
        <v>53500</v>
      </c>
      <c r="F9" s="25"/>
    </row>
    <row r="10" spans="1:6" ht="25.15" customHeight="1">
      <c r="A10" s="8">
        <v>7</v>
      </c>
      <c r="B10" s="30" t="s">
        <v>36</v>
      </c>
      <c r="C10" s="9">
        <v>49</v>
      </c>
      <c r="D10" s="9">
        <v>1173</v>
      </c>
      <c r="E10" s="28">
        <f t="shared" ref="E10:E17" si="1">D10*25</f>
        <v>29325</v>
      </c>
      <c r="F10" s="25"/>
    </row>
    <row r="11" spans="1:6" ht="25.15" customHeight="1">
      <c r="A11" s="8">
        <v>8</v>
      </c>
      <c r="B11" s="9" t="s">
        <v>15</v>
      </c>
      <c r="C11" s="9">
        <v>78</v>
      </c>
      <c r="D11" s="9">
        <v>1918</v>
      </c>
      <c r="E11" s="28">
        <f>D11*25</f>
        <v>47950</v>
      </c>
      <c r="F11" s="25"/>
    </row>
    <row r="12" spans="1:6" ht="25.15" customHeight="1">
      <c r="A12" s="8">
        <v>9</v>
      </c>
      <c r="B12" s="9" t="s">
        <v>16</v>
      </c>
      <c r="C12" s="9">
        <v>103</v>
      </c>
      <c r="D12" s="9">
        <v>2639</v>
      </c>
      <c r="E12" s="28">
        <f>D12*25</f>
        <v>65975</v>
      </c>
      <c r="F12" s="25"/>
    </row>
    <row r="13" spans="1:6" ht="25.15" customHeight="1">
      <c r="A13" s="8">
        <v>10</v>
      </c>
      <c r="B13" s="30" t="s">
        <v>37</v>
      </c>
      <c r="C13" s="9">
        <v>106</v>
      </c>
      <c r="D13" s="9">
        <v>2286</v>
      </c>
      <c r="E13" s="28">
        <f>D13*25</f>
        <v>57150</v>
      </c>
      <c r="F13" s="25"/>
    </row>
    <row r="14" spans="1:6" ht="25.15" customHeight="1">
      <c r="A14" s="8">
        <v>11</v>
      </c>
      <c r="B14" s="9" t="s">
        <v>14</v>
      </c>
      <c r="C14" s="9">
        <v>106</v>
      </c>
      <c r="D14" s="9">
        <v>2521</v>
      </c>
      <c r="E14" s="28">
        <f>D14*25</f>
        <v>63025</v>
      </c>
      <c r="F14" s="25"/>
    </row>
    <row r="15" spans="1:6" ht="25.15" customHeight="1">
      <c r="A15" s="8">
        <v>12</v>
      </c>
      <c r="B15" s="9" t="s">
        <v>10</v>
      </c>
      <c r="C15" s="9">
        <v>15</v>
      </c>
      <c r="D15" s="9">
        <v>265</v>
      </c>
      <c r="E15" s="28">
        <f t="shared" si="1"/>
        <v>6625</v>
      </c>
      <c r="F15" s="25"/>
    </row>
    <row r="16" spans="1:6" ht="25.15" customHeight="1">
      <c r="A16" s="8">
        <v>13</v>
      </c>
      <c r="B16" s="9" t="s">
        <v>12</v>
      </c>
      <c r="C16" s="9">
        <v>2</v>
      </c>
      <c r="D16" s="9">
        <v>26</v>
      </c>
      <c r="E16" s="28">
        <f>D16*25</f>
        <v>650</v>
      </c>
      <c r="F16" s="25"/>
    </row>
    <row r="17" spans="1:6" ht="25.15" customHeight="1">
      <c r="A17" s="8">
        <v>14</v>
      </c>
      <c r="B17" s="9" t="s">
        <v>11</v>
      </c>
      <c r="C17" s="9">
        <v>16</v>
      </c>
      <c r="D17" s="9">
        <v>350</v>
      </c>
      <c r="E17" s="28">
        <f t="shared" si="1"/>
        <v>8750</v>
      </c>
      <c r="F17" s="25"/>
    </row>
    <row r="18" spans="1:6" ht="25.15" customHeight="1">
      <c r="A18" s="25" t="s">
        <v>20</v>
      </c>
      <c r="B18" s="26"/>
      <c r="C18" s="26">
        <f>SUM(C4:C17)</f>
        <v>802</v>
      </c>
      <c r="D18" s="26">
        <f>SUM(D4:D17)</f>
        <v>18134</v>
      </c>
      <c r="E18" s="29">
        <f>SUM(E4:E17)</f>
        <v>453350</v>
      </c>
      <c r="F18" s="25"/>
    </row>
  </sheetData>
  <mergeCells count="1">
    <mergeCell ref="A1:F1"/>
  </mergeCells>
  <phoneticPr fontId="13" type="noConversion"/>
  <pageMargins left="1.3" right="0.7" top="1.42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J10" sqref="J10"/>
    </sheetView>
  </sheetViews>
  <sheetFormatPr defaultColWidth="10.75" defaultRowHeight="27" customHeight="1"/>
  <cols>
    <col min="1" max="1" width="5.25" style="2" customWidth="1"/>
    <col min="2" max="2" width="10.75" style="2" customWidth="1"/>
    <col min="3" max="3" width="9.375" style="2" customWidth="1"/>
    <col min="4" max="4" width="10.75" style="2" customWidth="1"/>
    <col min="5" max="5" width="15.5" style="3" customWidth="1"/>
    <col min="6" max="6" width="9.375" style="2" customWidth="1"/>
    <col min="7" max="7" width="10.75" style="2" customWidth="1"/>
    <col min="8" max="8" width="15.5" style="4" customWidth="1"/>
    <col min="9" max="9" width="9.375" style="2" customWidth="1"/>
    <col min="10" max="10" width="10.75" style="2" customWidth="1"/>
    <col min="11" max="11" width="15.5" style="3" customWidth="1"/>
    <col min="12" max="12" width="9.375" style="2" customWidth="1"/>
    <col min="13" max="13" width="10.75" style="2" customWidth="1"/>
    <col min="14" max="14" width="13.5" style="3" customWidth="1"/>
    <col min="15" max="16376" width="10.75" style="2" customWidth="1"/>
    <col min="16377" max="16384" width="10.75" style="2"/>
  </cols>
  <sheetData>
    <row r="1" spans="1:14" ht="51" customHeight="1">
      <c r="A1" s="36" t="s">
        <v>23</v>
      </c>
      <c r="B1" s="37"/>
      <c r="C1" s="37"/>
      <c r="D1" s="37"/>
      <c r="E1" s="38"/>
      <c r="F1" s="37"/>
      <c r="G1" s="37"/>
      <c r="H1" s="39"/>
      <c r="I1" s="37"/>
      <c r="J1" s="37"/>
      <c r="K1" s="38"/>
      <c r="L1" s="37"/>
      <c r="M1" s="37"/>
      <c r="N1" s="38"/>
    </row>
    <row r="2" spans="1:14" ht="36" customHeight="1">
      <c r="A2" s="35" t="s">
        <v>0</v>
      </c>
      <c r="B2" s="35" t="s">
        <v>1</v>
      </c>
      <c r="C2" s="35" t="s">
        <v>24</v>
      </c>
      <c r="D2" s="35"/>
      <c r="E2" s="40"/>
      <c r="F2" s="41" t="s">
        <v>25</v>
      </c>
      <c r="G2" s="41"/>
      <c r="H2" s="42"/>
      <c r="I2" s="41" t="s">
        <v>26</v>
      </c>
      <c r="J2" s="41"/>
      <c r="K2" s="43"/>
      <c r="L2" s="41" t="s">
        <v>27</v>
      </c>
      <c r="M2" s="41"/>
      <c r="N2" s="43"/>
    </row>
    <row r="3" spans="1:14" ht="27" customHeight="1">
      <c r="A3" s="35"/>
      <c r="B3" s="35"/>
      <c r="C3" s="5" t="s">
        <v>2</v>
      </c>
      <c r="D3" s="5" t="s">
        <v>28</v>
      </c>
      <c r="E3" s="6" t="s">
        <v>29</v>
      </c>
      <c r="F3" s="5" t="s">
        <v>2</v>
      </c>
      <c r="G3" s="5" t="s">
        <v>28</v>
      </c>
      <c r="H3" s="7" t="s">
        <v>29</v>
      </c>
      <c r="I3" s="5" t="s">
        <v>2</v>
      </c>
      <c r="J3" s="5" t="s">
        <v>28</v>
      </c>
      <c r="K3" s="6" t="s">
        <v>29</v>
      </c>
      <c r="L3" s="5" t="s">
        <v>2</v>
      </c>
      <c r="M3" s="5" t="s">
        <v>28</v>
      </c>
      <c r="N3" s="6" t="s">
        <v>29</v>
      </c>
    </row>
    <row r="4" spans="1:14" ht="27" customHeight="1">
      <c r="A4" s="8">
        <v>1</v>
      </c>
      <c r="B4" s="9" t="s">
        <v>6</v>
      </c>
      <c r="C4" s="9">
        <v>59</v>
      </c>
      <c r="D4" s="9">
        <v>1157</v>
      </c>
      <c r="E4" s="10">
        <f>D4*25</f>
        <v>28925</v>
      </c>
      <c r="F4" s="9">
        <v>34</v>
      </c>
      <c r="G4" s="9">
        <v>544</v>
      </c>
      <c r="H4" s="11">
        <f>G4*25</f>
        <v>13600</v>
      </c>
      <c r="I4" s="1">
        <v>23</v>
      </c>
      <c r="J4" s="9">
        <v>537</v>
      </c>
      <c r="K4" s="10">
        <f>J4*25</f>
        <v>13425</v>
      </c>
      <c r="L4" s="8">
        <v>2</v>
      </c>
      <c r="M4" s="8">
        <v>76</v>
      </c>
      <c r="N4" s="10">
        <f>M4*25</f>
        <v>1900</v>
      </c>
    </row>
    <row r="5" spans="1:14" ht="27" customHeight="1">
      <c r="A5" s="8">
        <v>2</v>
      </c>
      <c r="B5" s="9" t="s">
        <v>7</v>
      </c>
      <c r="C5" s="9">
        <v>48</v>
      </c>
      <c r="D5" s="9">
        <v>1100</v>
      </c>
      <c r="E5" s="10">
        <f t="shared" ref="E5:E17" si="0">D5*25</f>
        <v>27500</v>
      </c>
      <c r="F5" s="9">
        <v>20</v>
      </c>
      <c r="G5" s="9">
        <v>372</v>
      </c>
      <c r="H5" s="11">
        <f t="shared" ref="H5:H17" si="1">G5*25</f>
        <v>9300</v>
      </c>
      <c r="I5" s="1">
        <v>28</v>
      </c>
      <c r="J5" s="9">
        <v>728</v>
      </c>
      <c r="K5" s="10">
        <f t="shared" ref="K5:K17" si="2">J5*25</f>
        <v>18200</v>
      </c>
      <c r="L5" s="8">
        <v>0</v>
      </c>
      <c r="M5" s="8">
        <v>0</v>
      </c>
      <c r="N5" s="10">
        <f t="shared" ref="N5:N17" si="3">M5*25</f>
        <v>0</v>
      </c>
    </row>
    <row r="6" spans="1:14" ht="27" customHeight="1">
      <c r="A6" s="8">
        <v>3</v>
      </c>
      <c r="B6" s="9" t="s">
        <v>8</v>
      </c>
      <c r="C6" s="9">
        <v>49</v>
      </c>
      <c r="D6" s="9">
        <v>1173</v>
      </c>
      <c r="E6" s="10">
        <f t="shared" si="0"/>
        <v>29325</v>
      </c>
      <c r="F6" s="9">
        <v>24</v>
      </c>
      <c r="G6" s="9">
        <v>465</v>
      </c>
      <c r="H6" s="11">
        <f t="shared" si="1"/>
        <v>11625</v>
      </c>
      <c r="I6" s="1">
        <v>21</v>
      </c>
      <c r="J6" s="9">
        <v>569</v>
      </c>
      <c r="K6" s="10">
        <f t="shared" si="2"/>
        <v>14225</v>
      </c>
      <c r="L6" s="8">
        <v>4</v>
      </c>
      <c r="M6" s="8">
        <v>139</v>
      </c>
      <c r="N6" s="10">
        <f t="shared" si="3"/>
        <v>3475</v>
      </c>
    </row>
    <row r="7" spans="1:14" ht="27" customHeight="1">
      <c r="A7" s="8">
        <v>4</v>
      </c>
      <c r="B7" s="9" t="s">
        <v>9</v>
      </c>
      <c r="C7" s="9">
        <v>95</v>
      </c>
      <c r="D7" s="9">
        <v>2140</v>
      </c>
      <c r="E7" s="10">
        <f t="shared" si="0"/>
        <v>53500</v>
      </c>
      <c r="F7" s="9">
        <v>54</v>
      </c>
      <c r="G7" s="9">
        <v>1011</v>
      </c>
      <c r="H7" s="11">
        <f t="shared" si="1"/>
        <v>25275</v>
      </c>
      <c r="I7" s="1">
        <v>40</v>
      </c>
      <c r="J7" s="9">
        <v>1089</v>
      </c>
      <c r="K7" s="10">
        <f t="shared" si="2"/>
        <v>27225</v>
      </c>
      <c r="L7" s="8">
        <v>1</v>
      </c>
      <c r="M7" s="8">
        <v>40</v>
      </c>
      <c r="N7" s="10">
        <f t="shared" si="3"/>
        <v>1000</v>
      </c>
    </row>
    <row r="8" spans="1:14" ht="27" customHeight="1">
      <c r="A8" s="8">
        <v>5</v>
      </c>
      <c r="B8" s="9" t="s">
        <v>10</v>
      </c>
      <c r="C8" s="9">
        <v>15</v>
      </c>
      <c r="D8" s="9">
        <v>265</v>
      </c>
      <c r="E8" s="10">
        <f t="shared" si="0"/>
        <v>6625</v>
      </c>
      <c r="F8" s="9">
        <v>11</v>
      </c>
      <c r="G8" s="9">
        <v>140</v>
      </c>
      <c r="H8" s="11">
        <f t="shared" si="1"/>
        <v>3500</v>
      </c>
      <c r="I8" s="1">
        <v>2</v>
      </c>
      <c r="J8" s="9">
        <v>60</v>
      </c>
      <c r="K8" s="10">
        <f t="shared" si="2"/>
        <v>1500</v>
      </c>
      <c r="L8" s="8">
        <v>2</v>
      </c>
      <c r="M8" s="8">
        <v>65</v>
      </c>
      <c r="N8" s="10">
        <f t="shared" si="3"/>
        <v>1625</v>
      </c>
    </row>
    <row r="9" spans="1:14" ht="27" customHeight="1">
      <c r="A9" s="8">
        <v>6</v>
      </c>
      <c r="B9" s="9" t="s">
        <v>11</v>
      </c>
      <c r="C9" s="9">
        <v>16</v>
      </c>
      <c r="D9" s="9">
        <v>350</v>
      </c>
      <c r="E9" s="10">
        <f t="shared" si="0"/>
        <v>8750</v>
      </c>
      <c r="F9" s="9">
        <v>8</v>
      </c>
      <c r="G9" s="9">
        <v>136</v>
      </c>
      <c r="H9" s="11">
        <f t="shared" si="1"/>
        <v>3400</v>
      </c>
      <c r="I9" s="1">
        <v>8</v>
      </c>
      <c r="J9" s="9">
        <v>214</v>
      </c>
      <c r="K9" s="10">
        <f t="shared" si="2"/>
        <v>5350</v>
      </c>
      <c r="L9" s="8">
        <v>0</v>
      </c>
      <c r="M9" s="8">
        <v>0</v>
      </c>
      <c r="N9" s="10">
        <f t="shared" si="3"/>
        <v>0</v>
      </c>
    </row>
    <row r="10" spans="1:14" ht="27" customHeight="1">
      <c r="A10" s="8">
        <v>7</v>
      </c>
      <c r="B10" s="9" t="s">
        <v>12</v>
      </c>
      <c r="C10" s="9">
        <v>2</v>
      </c>
      <c r="D10" s="9">
        <v>26</v>
      </c>
      <c r="E10" s="10">
        <f t="shared" si="0"/>
        <v>650</v>
      </c>
      <c r="F10" s="9">
        <v>2</v>
      </c>
      <c r="G10" s="9">
        <v>26</v>
      </c>
      <c r="H10" s="11">
        <f t="shared" si="1"/>
        <v>650</v>
      </c>
      <c r="I10" s="1">
        <v>0</v>
      </c>
      <c r="J10" s="1">
        <v>0</v>
      </c>
      <c r="K10" s="10">
        <f t="shared" si="2"/>
        <v>0</v>
      </c>
      <c r="L10" s="8">
        <v>0</v>
      </c>
      <c r="M10" s="8">
        <v>0</v>
      </c>
      <c r="N10" s="10">
        <f t="shared" si="3"/>
        <v>0</v>
      </c>
    </row>
    <row r="11" spans="1:14" ht="27" customHeight="1">
      <c r="A11" s="8">
        <v>8</v>
      </c>
      <c r="B11" s="9" t="s">
        <v>13</v>
      </c>
      <c r="C11" s="9">
        <v>38</v>
      </c>
      <c r="D11" s="9">
        <v>781</v>
      </c>
      <c r="E11" s="10">
        <f t="shared" si="0"/>
        <v>19525</v>
      </c>
      <c r="F11" s="9">
        <v>21</v>
      </c>
      <c r="G11" s="9">
        <v>308</v>
      </c>
      <c r="H11" s="11">
        <f t="shared" si="1"/>
        <v>7700</v>
      </c>
      <c r="I11" s="9">
        <v>12</v>
      </c>
      <c r="J11" s="9">
        <v>304</v>
      </c>
      <c r="K11" s="10">
        <f t="shared" si="2"/>
        <v>7600</v>
      </c>
      <c r="L11" s="8">
        <v>5</v>
      </c>
      <c r="M11" s="8">
        <v>169</v>
      </c>
      <c r="N11" s="10">
        <f t="shared" si="3"/>
        <v>4225</v>
      </c>
    </row>
    <row r="12" spans="1:14" ht="27" customHeight="1">
      <c r="A12" s="8">
        <v>9</v>
      </c>
      <c r="B12" s="9" t="s">
        <v>14</v>
      </c>
      <c r="C12" s="9">
        <v>106</v>
      </c>
      <c r="D12" s="9">
        <v>2521</v>
      </c>
      <c r="E12" s="10">
        <f t="shared" si="0"/>
        <v>63025</v>
      </c>
      <c r="F12" s="9">
        <v>54</v>
      </c>
      <c r="G12" s="9">
        <v>1024</v>
      </c>
      <c r="H12" s="11">
        <f t="shared" si="1"/>
        <v>25600</v>
      </c>
      <c r="I12" s="9">
        <v>45</v>
      </c>
      <c r="J12" s="9">
        <v>1262</v>
      </c>
      <c r="K12" s="10">
        <f t="shared" si="2"/>
        <v>31550</v>
      </c>
      <c r="L12" s="8">
        <v>7</v>
      </c>
      <c r="M12" s="8">
        <v>235</v>
      </c>
      <c r="N12" s="10">
        <f t="shared" si="3"/>
        <v>5875</v>
      </c>
    </row>
    <row r="13" spans="1:14" ht="27" customHeight="1">
      <c r="A13" s="8">
        <v>10</v>
      </c>
      <c r="B13" s="9" t="s">
        <v>15</v>
      </c>
      <c r="C13" s="9">
        <v>78</v>
      </c>
      <c r="D13" s="9">
        <v>1918</v>
      </c>
      <c r="E13" s="10">
        <f t="shared" si="0"/>
        <v>47950</v>
      </c>
      <c r="F13" s="9">
        <v>41</v>
      </c>
      <c r="G13" s="9">
        <v>862</v>
      </c>
      <c r="H13" s="11">
        <f t="shared" si="1"/>
        <v>21550</v>
      </c>
      <c r="I13" s="9">
        <v>37</v>
      </c>
      <c r="J13" s="9">
        <v>1056</v>
      </c>
      <c r="K13" s="10">
        <f t="shared" si="2"/>
        <v>26400</v>
      </c>
      <c r="L13" s="8">
        <v>0</v>
      </c>
      <c r="M13" s="8">
        <v>0</v>
      </c>
      <c r="N13" s="10">
        <f t="shared" si="3"/>
        <v>0</v>
      </c>
    </row>
    <row r="14" spans="1:14" ht="27" customHeight="1">
      <c r="A14" s="8">
        <v>11</v>
      </c>
      <c r="B14" s="9" t="s">
        <v>16</v>
      </c>
      <c r="C14" s="9">
        <v>103</v>
      </c>
      <c r="D14" s="9">
        <v>2639</v>
      </c>
      <c r="E14" s="10">
        <f t="shared" si="0"/>
        <v>65975</v>
      </c>
      <c r="F14" s="9">
        <v>53</v>
      </c>
      <c r="G14" s="9">
        <v>1047</v>
      </c>
      <c r="H14" s="11">
        <f t="shared" si="1"/>
        <v>26175</v>
      </c>
      <c r="I14" s="9">
        <v>47</v>
      </c>
      <c r="J14" s="9">
        <v>1456</v>
      </c>
      <c r="K14" s="10">
        <f t="shared" si="2"/>
        <v>36400</v>
      </c>
      <c r="L14" s="8">
        <v>3</v>
      </c>
      <c r="M14" s="8">
        <v>136</v>
      </c>
      <c r="N14" s="10">
        <f t="shared" si="3"/>
        <v>3400</v>
      </c>
    </row>
    <row r="15" spans="1:14" ht="27" customHeight="1">
      <c r="A15" s="8">
        <v>12</v>
      </c>
      <c r="B15" s="9" t="s">
        <v>17</v>
      </c>
      <c r="C15" s="9">
        <v>31</v>
      </c>
      <c r="D15" s="9">
        <v>686</v>
      </c>
      <c r="E15" s="10">
        <f t="shared" si="0"/>
        <v>17150</v>
      </c>
      <c r="F15" s="9">
        <v>18</v>
      </c>
      <c r="G15" s="9">
        <v>284</v>
      </c>
      <c r="H15" s="11">
        <f t="shared" si="1"/>
        <v>7100</v>
      </c>
      <c r="I15" s="9">
        <v>12</v>
      </c>
      <c r="J15" s="9">
        <v>370</v>
      </c>
      <c r="K15" s="10">
        <f t="shared" si="2"/>
        <v>9250</v>
      </c>
      <c r="L15" s="8">
        <v>1</v>
      </c>
      <c r="M15" s="8">
        <v>32</v>
      </c>
      <c r="N15" s="10">
        <f t="shared" si="3"/>
        <v>800</v>
      </c>
    </row>
    <row r="16" spans="1:14" ht="27" customHeight="1">
      <c r="A16" s="8">
        <v>13</v>
      </c>
      <c r="B16" s="9" t="s">
        <v>18</v>
      </c>
      <c r="C16" s="9">
        <v>106</v>
      </c>
      <c r="D16" s="9">
        <v>2286</v>
      </c>
      <c r="E16" s="10">
        <f t="shared" si="0"/>
        <v>57150</v>
      </c>
      <c r="F16" s="9">
        <v>58</v>
      </c>
      <c r="G16" s="9">
        <v>888</v>
      </c>
      <c r="H16" s="11">
        <f t="shared" si="1"/>
        <v>22200</v>
      </c>
      <c r="I16" s="9">
        <v>37</v>
      </c>
      <c r="J16" s="9">
        <v>1029</v>
      </c>
      <c r="K16" s="10">
        <f t="shared" si="2"/>
        <v>25725</v>
      </c>
      <c r="L16" s="8">
        <v>11</v>
      </c>
      <c r="M16" s="8">
        <v>369</v>
      </c>
      <c r="N16" s="10">
        <f t="shared" si="3"/>
        <v>9225</v>
      </c>
    </row>
    <row r="17" spans="1:14" ht="27" customHeight="1">
      <c r="A17" s="8">
        <v>14</v>
      </c>
      <c r="B17" s="9" t="s">
        <v>19</v>
      </c>
      <c r="C17" s="9">
        <v>56</v>
      </c>
      <c r="D17" s="9">
        <v>1092</v>
      </c>
      <c r="E17" s="10">
        <f t="shared" si="0"/>
        <v>27300</v>
      </c>
      <c r="F17" s="9">
        <v>27</v>
      </c>
      <c r="G17" s="9">
        <v>395</v>
      </c>
      <c r="H17" s="11">
        <f t="shared" si="1"/>
        <v>9875</v>
      </c>
      <c r="I17" s="9">
        <v>29</v>
      </c>
      <c r="J17" s="9">
        <v>697</v>
      </c>
      <c r="K17" s="10">
        <f t="shared" si="2"/>
        <v>17425</v>
      </c>
      <c r="L17" s="8">
        <v>0</v>
      </c>
      <c r="M17" s="8">
        <v>0</v>
      </c>
      <c r="N17" s="10">
        <f t="shared" si="3"/>
        <v>0</v>
      </c>
    </row>
    <row r="18" spans="1:14" ht="27" customHeight="1">
      <c r="A18" s="34" t="s">
        <v>30</v>
      </c>
      <c r="B18" s="34"/>
      <c r="C18" s="12">
        <f>SUM(C4:C17)</f>
        <v>802</v>
      </c>
      <c r="D18" s="12">
        <f t="shared" ref="D18:N18" si="4">SUM(D4:D17)</f>
        <v>18134</v>
      </c>
      <c r="E18" s="13">
        <f t="shared" si="4"/>
        <v>453350</v>
      </c>
      <c r="F18" s="12">
        <f t="shared" si="4"/>
        <v>425</v>
      </c>
      <c r="G18" s="12">
        <f t="shared" si="4"/>
        <v>7502</v>
      </c>
      <c r="H18" s="14">
        <f t="shared" si="4"/>
        <v>187550</v>
      </c>
      <c r="I18" s="12">
        <f t="shared" si="4"/>
        <v>341</v>
      </c>
      <c r="J18" s="12">
        <f t="shared" si="4"/>
        <v>9371</v>
      </c>
      <c r="K18" s="13">
        <f t="shared" si="4"/>
        <v>234275</v>
      </c>
      <c r="L18" s="12">
        <f t="shared" si="4"/>
        <v>36</v>
      </c>
      <c r="M18" s="12">
        <f t="shared" si="4"/>
        <v>1261</v>
      </c>
      <c r="N18" s="13">
        <f t="shared" si="4"/>
        <v>31525</v>
      </c>
    </row>
    <row r="19" spans="1:14" ht="27" customHeight="1">
      <c r="B19" s="15" t="s">
        <v>31</v>
      </c>
      <c r="C19" s="15" t="s">
        <v>21</v>
      </c>
      <c r="E19" s="16"/>
      <c r="F19" s="15"/>
      <c r="H19" s="17"/>
      <c r="J19" s="15" t="s">
        <v>32</v>
      </c>
      <c r="K19" s="18" t="s">
        <v>22</v>
      </c>
      <c r="N19" s="16"/>
    </row>
  </sheetData>
  <mergeCells count="8">
    <mergeCell ref="A18:B18"/>
    <mergeCell ref="A2:A3"/>
    <mergeCell ref="B2:B3"/>
    <mergeCell ref="A1:N1"/>
    <mergeCell ref="C2:E2"/>
    <mergeCell ref="F2:H2"/>
    <mergeCell ref="I2:K2"/>
    <mergeCell ref="L2:N2"/>
  </mergeCells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202108结算表</vt:lpstr>
      <vt:lpstr>202108服务情况表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2021-09-18T02:01:16Z</cp:lastPrinted>
  <dcterms:created xsi:type="dcterms:W3CDTF">2021-09-11T11:16:00Z</dcterms:created>
  <dcterms:modified xsi:type="dcterms:W3CDTF">2021-11-22T03:53:19Z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E67B655355D4418AA10E7FE6FFE3276C</vt:lpwstr>
  </property>
  <property fmtid="{D5CDD505-2E9C-101B-9397-08002B2CF9AE}" pid="3" name="KSOProductBuildVer">
    <vt:lpwstr>2052-11.1.0.10700</vt:lpwstr>
  </property>
</Properties>
</file>